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1"/>
  </bookViews>
  <sheets>
    <sheet name="Navodila" sheetId="1" r:id="rId1"/>
    <sheet name="Vaje" sheetId="2" r:id="rId2"/>
  </sheets>
  <definedNames/>
  <calcPr calcMode="manual" fullCalcOnLoad="1"/>
</workbook>
</file>

<file path=xl/sharedStrings.xml><?xml version="1.0" encoding="utf-8"?>
<sst xmlns="http://schemas.openxmlformats.org/spreadsheetml/2006/main" count="61" uniqueCount="25">
  <si>
    <t xml:space="preserve">Pisno deljenje </t>
  </si>
  <si>
    <t>z enomestnim deliteljem</t>
  </si>
  <si>
    <t>Priprava gradiva: Damjana Vidmar</t>
  </si>
  <si>
    <t>Navodila</t>
  </si>
  <si>
    <t>3. Potek reševanja</t>
  </si>
  <si>
    <t>Tukaj začneš vpisovati rešitev.</t>
  </si>
  <si>
    <t>Če je rešitev pravilna, dobiš "nasmeh".</t>
  </si>
  <si>
    <t>Ko nalogo rešiš, klikneš gumb Preveri.</t>
  </si>
  <si>
    <t>V okvirček lahko zapišeš le eno števko.</t>
  </si>
  <si>
    <t>Če je rešitev napačna, pobriši vpisano rešitev,</t>
  </si>
  <si>
    <t>Ni nujno, da so vsa belo obarvana polja zapolnjena s števkami.</t>
  </si>
  <si>
    <t>nalogo ponovno reši in nato klikni na gumb Preveri.</t>
  </si>
  <si>
    <t>4. Nove račune dobiš s klikom na gumb Pripravi novih 6 računov.</t>
  </si>
  <si>
    <t>Izračunaj!</t>
  </si>
  <si>
    <t>d</t>
  </si>
  <si>
    <t>D</t>
  </si>
  <si>
    <t>rezultat</t>
  </si>
  <si>
    <t>:</t>
  </si>
  <si>
    <t xml:space="preserve"> =</t>
  </si>
  <si>
    <t xml:space="preserve"> </t>
  </si>
  <si>
    <t>.</t>
  </si>
  <si>
    <t xml:space="preserve">  ostanek</t>
  </si>
  <si>
    <t>1. Za delovanje vaje potrebuješ Excel 2003 ali višjo verzijo.</t>
  </si>
  <si>
    <t>2. OMOGOČITI moraš urejanje in makre!</t>
  </si>
  <si>
    <t>Opozorilo se pojavi pod trakom z ukazi.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</si>
</sst>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sz val="40"/>
      <color indexed="57"/>
      <name val="Calibri"/>
      <family val="2"/>
    </font>
    <font>
      <sz val="50"/>
      <color indexed="57"/>
      <name val="Calibri"/>
      <family val="2"/>
    </font>
    <font>
      <b/>
      <sz val="11"/>
      <color indexed="57"/>
      <name val="Calibri"/>
      <family val="2"/>
    </font>
    <font>
      <b/>
      <sz val="20"/>
      <color indexed="57"/>
      <name val="Calibri"/>
      <family val="2"/>
    </font>
    <font>
      <b/>
      <sz val="24"/>
      <color indexed="57"/>
      <name val="Calibri"/>
      <family val="2"/>
    </font>
    <font>
      <b/>
      <sz val="22"/>
      <color indexed="57"/>
      <name val="Wingdings"/>
      <family val="0"/>
    </font>
    <font>
      <sz val="24"/>
      <color indexed="57"/>
      <name val="Calibri"/>
      <family val="2"/>
    </font>
    <font>
      <b/>
      <sz val="22"/>
      <color indexed="57"/>
      <name val="Calibri"/>
      <family val="2"/>
    </font>
    <font>
      <sz val="22"/>
      <color indexed="57"/>
      <name val="Calibri"/>
      <family val="2"/>
    </font>
    <font>
      <b/>
      <sz val="36"/>
      <color indexed="57"/>
      <name val="Wingdings"/>
      <family val="0"/>
    </font>
    <font>
      <b/>
      <sz val="14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6" tint="-0.24997000396251678"/>
      <name val="Calibri"/>
      <family val="2"/>
    </font>
    <font>
      <sz val="40"/>
      <color theme="6" tint="-0.24997000396251678"/>
      <name val="Calibri"/>
      <family val="2"/>
    </font>
    <font>
      <sz val="50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20"/>
      <color theme="6" tint="-0.24997000396251678"/>
      <name val="Calibri"/>
      <family val="2"/>
    </font>
    <font>
      <b/>
      <sz val="24"/>
      <color theme="6" tint="-0.24997000396251678"/>
      <name val="Calibri"/>
      <family val="2"/>
    </font>
    <font>
      <b/>
      <sz val="22"/>
      <color theme="6" tint="-0.24997000396251678"/>
      <name val="Wingdings"/>
      <family val="0"/>
    </font>
    <font>
      <sz val="24"/>
      <color theme="6" tint="-0.24997000396251678"/>
      <name val="Calibri"/>
      <family val="2"/>
    </font>
    <font>
      <b/>
      <sz val="22"/>
      <color theme="6" tint="-0.24997000396251678"/>
      <name val="Calibri"/>
      <family val="2"/>
    </font>
    <font>
      <sz val="22"/>
      <color theme="6" tint="-0.24997000396251678"/>
      <name val="Calibri"/>
      <family val="2"/>
    </font>
    <font>
      <b/>
      <sz val="36"/>
      <color theme="6" tint="-0.24997000396251678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ck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7" fillId="4" borderId="0" xfId="0" applyFont="1" applyFill="1" applyAlignment="1">
      <alignment/>
    </xf>
    <xf numFmtId="0" fontId="48" fillId="4" borderId="0" xfId="0" applyFont="1" applyFill="1" applyAlignment="1">
      <alignment/>
    </xf>
    <xf numFmtId="0" fontId="49" fillId="4" borderId="0" xfId="0" applyFont="1" applyFill="1" applyAlignment="1">
      <alignment/>
    </xf>
    <xf numFmtId="0" fontId="50" fillId="4" borderId="0" xfId="0" applyFont="1" applyFill="1" applyAlignment="1">
      <alignment/>
    </xf>
    <xf numFmtId="0" fontId="51" fillId="4" borderId="0" xfId="0" applyFont="1" applyFill="1" applyAlignment="1">
      <alignment/>
    </xf>
    <xf numFmtId="0" fontId="52" fillId="4" borderId="0" xfId="0" applyFont="1" applyFill="1" applyAlignment="1">
      <alignment/>
    </xf>
    <xf numFmtId="0" fontId="47" fillId="4" borderId="0" xfId="0" applyFont="1" applyFill="1" applyAlignment="1">
      <alignment horizontal="center"/>
    </xf>
    <xf numFmtId="0" fontId="53" fillId="4" borderId="0" xfId="0" applyFont="1" applyFill="1" applyAlignment="1">
      <alignment horizontal="center"/>
    </xf>
    <xf numFmtId="0" fontId="54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5" fillId="4" borderId="0" xfId="0" applyFont="1" applyFill="1" applyAlignment="1">
      <alignment/>
    </xf>
    <xf numFmtId="0" fontId="55" fillId="33" borderId="10" xfId="0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0" fontId="47" fillId="4" borderId="11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7" fillId="4" borderId="12" xfId="0" applyFont="1" applyFill="1" applyBorder="1" applyAlignment="1">
      <alignment/>
    </xf>
    <xf numFmtId="0" fontId="57" fillId="4" borderId="0" xfId="0" applyFont="1" applyFill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7</xdr:row>
      <xdr:rowOff>161925</xdr:rowOff>
    </xdr:from>
    <xdr:to>
      <xdr:col>15</xdr:col>
      <xdr:colOff>609600</xdr:colOff>
      <xdr:row>15</xdr:row>
      <xdr:rowOff>104775</xdr:rowOff>
    </xdr:to>
    <xdr:sp>
      <xdr:nvSpPr>
        <xdr:cNvPr id="1" name="Pravokotnik 1"/>
        <xdr:cNvSpPr>
          <a:spLocks/>
        </xdr:cNvSpPr>
      </xdr:nvSpPr>
      <xdr:spPr>
        <a:xfrm>
          <a:off x="5429250" y="2371725"/>
          <a:ext cx="4324350" cy="1609725"/>
        </a:xfrm>
        <a:prstGeom prst="rect">
          <a:avLst/>
        </a:prstGeom>
        <a:noFill/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581025</xdr:colOff>
      <xdr:row>8</xdr:row>
      <xdr:rowOff>152400</xdr:rowOff>
    </xdr:from>
    <xdr:to>
      <xdr:col>15</xdr:col>
      <xdr:colOff>571500</xdr:colOff>
      <xdr:row>15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552700"/>
          <a:ext cx="4257675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57150</xdr:colOff>
      <xdr:row>9</xdr:row>
      <xdr:rowOff>104775</xdr:rowOff>
    </xdr:from>
    <xdr:to>
      <xdr:col>12</xdr:col>
      <xdr:colOff>438150</xdr:colOff>
      <xdr:row>17</xdr:row>
      <xdr:rowOff>95250</xdr:rowOff>
    </xdr:to>
    <xdr:sp>
      <xdr:nvSpPr>
        <xdr:cNvPr id="3" name="Raven puščični konektor 3"/>
        <xdr:cNvSpPr>
          <a:spLocks/>
        </xdr:cNvSpPr>
      </xdr:nvSpPr>
      <xdr:spPr>
        <a:xfrm flipV="1">
          <a:off x="3105150" y="2838450"/>
          <a:ext cx="4648200" cy="1504950"/>
        </a:xfrm>
        <a:prstGeom prst="straightConnector1">
          <a:avLst/>
        </a:prstGeom>
        <a:noFill/>
        <a:ln w="28575" cmpd="sng">
          <a:solidFill>
            <a:srgbClr val="77933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247650</xdr:colOff>
      <xdr:row>10</xdr:row>
      <xdr:rowOff>161925</xdr:rowOff>
    </xdr:from>
    <xdr:to>
      <xdr:col>12</xdr:col>
      <xdr:colOff>133350</xdr:colOff>
      <xdr:row>17</xdr:row>
      <xdr:rowOff>19050</xdr:rowOff>
    </xdr:to>
    <xdr:sp>
      <xdr:nvSpPr>
        <xdr:cNvPr id="4" name="Raven puščični konektor 4"/>
        <xdr:cNvSpPr>
          <a:spLocks/>
        </xdr:cNvSpPr>
      </xdr:nvSpPr>
      <xdr:spPr>
        <a:xfrm flipH="1" flipV="1">
          <a:off x="5734050" y="3086100"/>
          <a:ext cx="1714500" cy="1181100"/>
        </a:xfrm>
        <a:prstGeom prst="straightConnector1">
          <a:avLst/>
        </a:prstGeom>
        <a:noFill/>
        <a:ln w="28575" cmpd="sng">
          <a:solidFill>
            <a:srgbClr val="77933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152400</xdr:rowOff>
    </xdr:from>
    <xdr:to>
      <xdr:col>15</xdr:col>
      <xdr:colOff>485775</xdr:colOff>
      <xdr:row>17</xdr:row>
      <xdr:rowOff>0</xdr:rowOff>
    </xdr:to>
    <xdr:sp>
      <xdr:nvSpPr>
        <xdr:cNvPr id="5" name="Raven puščični konektor 5"/>
        <xdr:cNvSpPr>
          <a:spLocks/>
        </xdr:cNvSpPr>
      </xdr:nvSpPr>
      <xdr:spPr>
        <a:xfrm flipH="1" flipV="1">
          <a:off x="9239250" y="3457575"/>
          <a:ext cx="390525" cy="790575"/>
        </a:xfrm>
        <a:prstGeom prst="straightConnector1">
          <a:avLst/>
        </a:prstGeom>
        <a:noFill/>
        <a:ln w="28575" cmpd="sng">
          <a:solidFill>
            <a:srgbClr val="77933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5</xdr:row>
      <xdr:rowOff>200025</xdr:rowOff>
    </xdr:from>
    <xdr:to>
      <xdr:col>15</xdr:col>
      <xdr:colOff>1228725</xdr:colOff>
      <xdr:row>6</xdr:row>
      <xdr:rowOff>228600</xdr:rowOff>
    </xdr:to>
    <xdr:sp macro="[0]!p_de1">
      <xdr:nvSpPr>
        <xdr:cNvPr id="1" name="Elipsa 1"/>
        <xdr:cNvSpPr>
          <a:spLocks/>
        </xdr:cNvSpPr>
      </xdr:nvSpPr>
      <xdr:spPr>
        <a:xfrm>
          <a:off x="5019675" y="1562100"/>
          <a:ext cx="1181100" cy="4000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7</xdr:col>
      <xdr:colOff>133350</xdr:colOff>
      <xdr:row>1</xdr:row>
      <xdr:rowOff>85725</xdr:rowOff>
    </xdr:from>
    <xdr:to>
      <xdr:col>15</xdr:col>
      <xdr:colOff>771525</xdr:colOff>
      <xdr:row>2</xdr:row>
      <xdr:rowOff>28575</xdr:rowOff>
    </xdr:to>
    <xdr:sp macro="[0]!novi_de6">
      <xdr:nvSpPr>
        <xdr:cNvPr id="2" name="Zaobljeni pravokotnik 2"/>
        <xdr:cNvSpPr>
          <a:spLocks/>
        </xdr:cNvSpPr>
      </xdr:nvSpPr>
      <xdr:spPr>
        <a:xfrm>
          <a:off x="2590800" y="276225"/>
          <a:ext cx="3152775" cy="33337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Pripravi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novih 6 računov.</a:t>
          </a:r>
        </a:p>
      </xdr:txBody>
    </xdr:sp>
    <xdr:clientData/>
  </xdr:twoCellAnchor>
  <xdr:twoCellAnchor>
    <xdr:from>
      <xdr:col>15</xdr:col>
      <xdr:colOff>47625</xdr:colOff>
      <xdr:row>13</xdr:row>
      <xdr:rowOff>0</xdr:rowOff>
    </xdr:from>
    <xdr:to>
      <xdr:col>15</xdr:col>
      <xdr:colOff>1228725</xdr:colOff>
      <xdr:row>14</xdr:row>
      <xdr:rowOff>28575</xdr:rowOff>
    </xdr:to>
    <xdr:sp macro="[0]!p_de2">
      <xdr:nvSpPr>
        <xdr:cNvPr id="3" name="Elipsa 3"/>
        <xdr:cNvSpPr>
          <a:spLocks/>
        </xdr:cNvSpPr>
      </xdr:nvSpPr>
      <xdr:spPr>
        <a:xfrm>
          <a:off x="5019675" y="4371975"/>
          <a:ext cx="1181100" cy="4000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1190625</xdr:colOff>
      <xdr:row>21</xdr:row>
      <xdr:rowOff>38100</xdr:rowOff>
    </xdr:to>
    <xdr:sp macro="[0]!p_de3">
      <xdr:nvSpPr>
        <xdr:cNvPr id="4" name="Elipsa 4"/>
        <xdr:cNvSpPr>
          <a:spLocks/>
        </xdr:cNvSpPr>
      </xdr:nvSpPr>
      <xdr:spPr>
        <a:xfrm>
          <a:off x="4972050" y="7181850"/>
          <a:ext cx="1190625" cy="4000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37</xdr:col>
      <xdr:colOff>76200</xdr:colOff>
      <xdr:row>5</xdr:row>
      <xdr:rowOff>238125</xdr:rowOff>
    </xdr:from>
    <xdr:to>
      <xdr:col>37</xdr:col>
      <xdr:colOff>1266825</xdr:colOff>
      <xdr:row>6</xdr:row>
      <xdr:rowOff>266700</xdr:rowOff>
    </xdr:to>
    <xdr:sp macro="[0]!p_de4">
      <xdr:nvSpPr>
        <xdr:cNvPr id="5" name="Elipsa 5"/>
        <xdr:cNvSpPr>
          <a:spLocks/>
        </xdr:cNvSpPr>
      </xdr:nvSpPr>
      <xdr:spPr>
        <a:xfrm>
          <a:off x="11372850" y="1600200"/>
          <a:ext cx="1190625" cy="4000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37</xdr:col>
      <xdr:colOff>66675</xdr:colOff>
      <xdr:row>13</xdr:row>
      <xdr:rowOff>0</xdr:rowOff>
    </xdr:from>
    <xdr:to>
      <xdr:col>37</xdr:col>
      <xdr:colOff>1257300</xdr:colOff>
      <xdr:row>14</xdr:row>
      <xdr:rowOff>28575</xdr:rowOff>
    </xdr:to>
    <xdr:sp macro="[0]!p_de5">
      <xdr:nvSpPr>
        <xdr:cNvPr id="6" name="Elipsa 6"/>
        <xdr:cNvSpPr>
          <a:spLocks/>
        </xdr:cNvSpPr>
      </xdr:nvSpPr>
      <xdr:spPr>
        <a:xfrm>
          <a:off x="11363325" y="4371975"/>
          <a:ext cx="1190625" cy="4000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37</xdr:col>
      <xdr:colOff>104775</xdr:colOff>
      <xdr:row>20</xdr:row>
      <xdr:rowOff>0</xdr:rowOff>
    </xdr:from>
    <xdr:to>
      <xdr:col>37</xdr:col>
      <xdr:colOff>1295400</xdr:colOff>
      <xdr:row>21</xdr:row>
      <xdr:rowOff>38100</xdr:rowOff>
    </xdr:to>
    <xdr:sp macro="[0]!p_de6">
      <xdr:nvSpPr>
        <xdr:cNvPr id="7" name="Elipsa 7"/>
        <xdr:cNvSpPr>
          <a:spLocks/>
        </xdr:cNvSpPr>
      </xdr:nvSpPr>
      <xdr:spPr>
        <a:xfrm>
          <a:off x="11401425" y="7181850"/>
          <a:ext cx="1190625" cy="4000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 editAs="oneCell">
    <xdr:from>
      <xdr:col>15</xdr:col>
      <xdr:colOff>762000</xdr:colOff>
      <xdr:row>7</xdr:row>
      <xdr:rowOff>219075</xdr:rowOff>
    </xdr:from>
    <xdr:to>
      <xdr:col>25</xdr:col>
      <xdr:colOff>57150</xdr:colOff>
      <xdr:row>12</xdr:row>
      <xdr:rowOff>76200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34050" y="2324100"/>
          <a:ext cx="15906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22"/>
  <sheetViews>
    <sheetView showRowColHeader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24" customHeight="1"/>
    <row r="2" spans="2:11" ht="48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4" ht="42.75" customHeight="1">
      <c r="B4" s="2" t="s">
        <v>1</v>
      </c>
    </row>
    <row r="6" ht="14.25">
      <c r="B6" s="4" t="s">
        <v>2</v>
      </c>
    </row>
    <row r="9" ht="26.25">
      <c r="B9" s="5" t="s">
        <v>3</v>
      </c>
    </row>
    <row r="10" ht="15">
      <c r="B10" s="4" t="s">
        <v>22</v>
      </c>
    </row>
    <row r="12" ht="15">
      <c r="B12" s="4" t="s">
        <v>23</v>
      </c>
    </row>
    <row r="13" ht="15">
      <c r="B13" s="1" t="s">
        <v>24</v>
      </c>
    </row>
    <row r="17" ht="14.25">
      <c r="B17" s="4" t="s">
        <v>4</v>
      </c>
    </row>
    <row r="18" spans="3:16" ht="14.25">
      <c r="C18" s="1" t="s">
        <v>5</v>
      </c>
      <c r="J18" s="1" t="s">
        <v>6</v>
      </c>
      <c r="P18" s="1" t="s">
        <v>7</v>
      </c>
    </row>
    <row r="19" spans="3:10" ht="14.25">
      <c r="C19" s="1" t="s">
        <v>8</v>
      </c>
      <c r="J19" s="1" t="s">
        <v>9</v>
      </c>
    </row>
    <row r="20" spans="3:10" ht="14.25">
      <c r="C20" s="1" t="s">
        <v>10</v>
      </c>
      <c r="J20" s="1" t="s">
        <v>11</v>
      </c>
    </row>
    <row r="22" ht="14.25">
      <c r="B22" s="4" t="s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AU23"/>
  <sheetViews>
    <sheetView showRowColHeaders="0" tabSelected="1" zoomScalePageLayoutView="0" workbookViewId="0" topLeftCell="A1">
      <selection activeCell="L5" sqref="L5"/>
    </sheetView>
  </sheetViews>
  <sheetFormatPr defaultColWidth="9.140625" defaultRowHeight="15"/>
  <cols>
    <col min="1" max="2" width="4.7109375" style="1" customWidth="1"/>
    <col min="3" max="3" width="8.57421875" style="1" customWidth="1"/>
    <col min="4" max="15" width="4.7109375" style="1" customWidth="1"/>
    <col min="16" max="16" width="20.57421875" style="1" customWidth="1"/>
    <col min="17" max="23" width="4.7109375" style="1" hidden="1" customWidth="1"/>
    <col min="24" max="24" width="4.7109375" style="7" customWidth="1"/>
    <col min="25" max="25" width="9.140625" style="7" customWidth="1"/>
    <col min="26" max="26" width="8.57421875" style="1" customWidth="1"/>
    <col min="27" max="37" width="4.7109375" style="1" customWidth="1"/>
    <col min="38" max="38" width="20.57421875" style="1" customWidth="1"/>
    <col min="39" max="46" width="4.7109375" style="1" hidden="1" customWidth="1"/>
    <col min="47" max="16384" width="9.140625" style="1" customWidth="1"/>
  </cols>
  <sheetData>
    <row r="2" ht="30.75">
      <c r="B2" s="6" t="s">
        <v>13</v>
      </c>
    </row>
    <row r="4" spans="18:42" ht="14.25">
      <c r="R4" s="1" t="s">
        <v>14</v>
      </c>
      <c r="S4" s="1" t="s">
        <v>15</v>
      </c>
      <c r="U4" s="1" t="s">
        <v>16</v>
      </c>
      <c r="X4" s="1"/>
      <c r="Y4" s="1"/>
      <c r="AM4" s="1" t="s">
        <v>14</v>
      </c>
      <c r="AN4" s="1" t="s">
        <v>15</v>
      </c>
      <c r="AP4" s="1" t="s">
        <v>16</v>
      </c>
    </row>
    <row r="5" spans="3:45" ht="32.25" customHeight="1" thickBot="1">
      <c r="C5" s="8" t="str">
        <f>IF(AND(L5=U5,M5=V5,N5=W5),"J","L")</f>
        <v>L</v>
      </c>
      <c r="F5" s="9">
        <f ca="1">RANDBETWEEN(3,9)</f>
        <v>9</v>
      </c>
      <c r="G5" s="9">
        <f ca="1">RANDBETWEEN(0,9)</f>
        <v>4</v>
      </c>
      <c r="H5" s="9">
        <f ca="1">RANDBETWEEN(0,9)</f>
        <v>2</v>
      </c>
      <c r="I5" s="10" t="s">
        <v>17</v>
      </c>
      <c r="J5" s="9">
        <f>S5</f>
        <v>4</v>
      </c>
      <c r="K5" s="11" t="s">
        <v>18</v>
      </c>
      <c r="L5" s="12"/>
      <c r="M5" s="12"/>
      <c r="N5" s="12"/>
      <c r="O5" s="13"/>
      <c r="Q5" s="7"/>
      <c r="R5" s="7">
        <f ca="1">RANDBETWEEN(3,9)</f>
        <v>4</v>
      </c>
      <c r="S5" s="1">
        <f>IF(F5&lt;R5,R5-R5+F5-1,R5*1)</f>
        <v>4</v>
      </c>
      <c r="U5" s="14">
        <f>ROUNDDOWN(F5/J5,0)</f>
        <v>2</v>
      </c>
      <c r="V5" s="14">
        <f>ROUNDDOWN(((R6*10+S6)/J5),0)</f>
        <v>3</v>
      </c>
      <c r="W5" s="14">
        <f>ROUNDDOWN(((S7*10+T7)/J5),0)</f>
        <v>5</v>
      </c>
      <c r="X5" s="1"/>
      <c r="Y5" s="1"/>
      <c r="Z5" s="8" t="str">
        <f>IF(AND(AI5=AP5,AJ5=AQ5,AK5=AR5),"J","L")</f>
        <v>L</v>
      </c>
      <c r="AC5" s="9">
        <f ca="1">RANDBETWEEN(3,9)</f>
        <v>4</v>
      </c>
      <c r="AD5" s="9">
        <f ca="1">RANDBETWEEN(0,9)</f>
        <v>3</v>
      </c>
      <c r="AE5" s="9">
        <f ca="1">RANDBETWEEN(0,9)</f>
        <v>5</v>
      </c>
      <c r="AF5" s="10" t="s">
        <v>17</v>
      </c>
      <c r="AG5" s="9">
        <f>AN5</f>
        <v>3</v>
      </c>
      <c r="AH5" s="11" t="s">
        <v>18</v>
      </c>
      <c r="AI5" s="12"/>
      <c r="AJ5" s="12"/>
      <c r="AK5" s="12"/>
      <c r="AM5" s="7">
        <f ca="1">RANDBETWEEN(3,9)</f>
        <v>3</v>
      </c>
      <c r="AN5" s="1">
        <f>IF(AC5&lt;AM5,AM5-AM5+AC5-1,AM5*1)</f>
        <v>3</v>
      </c>
      <c r="AP5" s="14">
        <f>ROUNDDOWN(AC5/AG5,0)</f>
        <v>1</v>
      </c>
      <c r="AQ5" s="14">
        <f>ROUNDDOWN(((AM6*10+AN6)/AG5),0)</f>
        <v>4</v>
      </c>
      <c r="AR5" s="14">
        <f>ROUNDDOWN(((AN7*10+AO7)/AG5),0)</f>
        <v>5</v>
      </c>
      <c r="AS5" s="8"/>
    </row>
    <row r="6" spans="3:45" ht="29.25" customHeight="1" thickTop="1">
      <c r="C6" s="8" t="str">
        <f>IF(AND(F6=R6,G6=S6),"J","L")</f>
        <v>L</v>
      </c>
      <c r="F6" s="15"/>
      <c r="G6" s="15"/>
      <c r="H6" s="16"/>
      <c r="I6" s="16"/>
      <c r="J6" s="16"/>
      <c r="Q6" s="16"/>
      <c r="R6" s="14">
        <f>F5-J5*U5</f>
        <v>1</v>
      </c>
      <c r="S6" s="17">
        <f>G5</f>
        <v>4</v>
      </c>
      <c r="U6" s="1" t="s">
        <v>19</v>
      </c>
      <c r="Z6" s="8" t="str">
        <f>IF(AND(AC6=AM6,AD6=AN6),"J","L")</f>
        <v>L</v>
      </c>
      <c r="AC6" s="15"/>
      <c r="AD6" s="15"/>
      <c r="AE6" s="16"/>
      <c r="AF6" s="16"/>
      <c r="AG6" s="16"/>
      <c r="AM6" s="14">
        <f>AC5-AG5*AP5</f>
        <v>1</v>
      </c>
      <c r="AN6" s="17">
        <f>AD5</f>
        <v>3</v>
      </c>
      <c r="AP6" s="1" t="s">
        <v>19</v>
      </c>
      <c r="AS6" s="8"/>
    </row>
    <row r="7" spans="3:45" ht="29.25" customHeight="1">
      <c r="C7" s="8" t="str">
        <f>IF(AND(F7=R7,G7=S7,H7=T7),"J","L")</f>
        <v>L</v>
      </c>
      <c r="F7" s="15"/>
      <c r="G7" s="15"/>
      <c r="H7" s="15"/>
      <c r="I7" s="16"/>
      <c r="J7" s="16"/>
      <c r="S7" s="14">
        <f>(R6*10+S6)-V5*J5</f>
        <v>2</v>
      </c>
      <c r="T7" s="14">
        <f>H5</f>
        <v>2</v>
      </c>
      <c r="Z7" s="8" t="str">
        <f>IF(AND(AC7=AM7,AD7=AN7,AE7=AO7),"J","L")</f>
        <v>L</v>
      </c>
      <c r="AC7" s="15"/>
      <c r="AD7" s="15"/>
      <c r="AE7" s="15"/>
      <c r="AF7" s="16"/>
      <c r="AG7" s="16"/>
      <c r="AN7" s="14">
        <f>(AM6*10+AN6)-AQ5*AG5</f>
        <v>1</v>
      </c>
      <c r="AO7" s="14">
        <f>AE5</f>
        <v>5</v>
      </c>
      <c r="AS7" s="8"/>
    </row>
    <row r="8" spans="3:45" ht="29.25" customHeight="1">
      <c r="C8" s="8" t="str">
        <f>IF(H8=T8,"J","L")</f>
        <v>L</v>
      </c>
      <c r="F8" s="16"/>
      <c r="G8" s="16"/>
      <c r="H8" s="15" t="s">
        <v>20</v>
      </c>
      <c r="I8" s="4" t="s">
        <v>21</v>
      </c>
      <c r="J8" s="16"/>
      <c r="T8" s="14">
        <f>(S7*10+T7)-W5*J5</f>
        <v>2</v>
      </c>
      <c r="Z8" s="8" t="str">
        <f>IF(AE8=AO8,"J","L")</f>
        <v>L</v>
      </c>
      <c r="AC8" s="16"/>
      <c r="AD8" s="16"/>
      <c r="AE8" s="15" t="s">
        <v>20</v>
      </c>
      <c r="AF8" s="4" t="s">
        <v>21</v>
      </c>
      <c r="AG8" s="16"/>
      <c r="AO8" s="14">
        <f>(AN7*10+AO7)-AR5*AG5</f>
        <v>0</v>
      </c>
      <c r="AS8" s="8"/>
    </row>
    <row r="9" spans="3:45" ht="29.25" customHeight="1">
      <c r="C9" s="18"/>
      <c r="F9" s="16"/>
      <c r="G9" s="16"/>
      <c r="H9" s="16"/>
      <c r="I9" s="16"/>
      <c r="J9" s="16"/>
      <c r="Z9" s="18"/>
      <c r="AC9" s="16"/>
      <c r="AD9" s="16"/>
      <c r="AE9" s="16"/>
      <c r="AF9" s="16"/>
      <c r="AG9" s="16"/>
      <c r="AS9" s="18"/>
    </row>
    <row r="10" spans="3:45" ht="29.25" customHeight="1">
      <c r="C10" s="18"/>
      <c r="F10" s="16"/>
      <c r="G10" s="16"/>
      <c r="H10" s="16"/>
      <c r="I10" s="16"/>
      <c r="J10" s="16"/>
      <c r="Z10" s="18"/>
      <c r="AC10" s="16"/>
      <c r="AD10" s="16"/>
      <c r="AE10" s="16"/>
      <c r="AF10" s="16"/>
      <c r="AG10" s="16"/>
      <c r="AS10" s="18"/>
    </row>
    <row r="11" spans="3:45" ht="29.25" customHeight="1">
      <c r="C11" s="18"/>
      <c r="F11" s="16"/>
      <c r="G11" s="16"/>
      <c r="H11" s="16"/>
      <c r="I11" s="16"/>
      <c r="J11" s="16"/>
      <c r="Z11" s="18"/>
      <c r="AC11" s="16"/>
      <c r="AD11" s="16"/>
      <c r="AE11" s="16"/>
      <c r="AF11" s="16"/>
      <c r="AG11" s="16"/>
      <c r="AS11" s="18"/>
    </row>
    <row r="12" spans="18:45" ht="29.25" customHeight="1">
      <c r="R12" s="1" t="s">
        <v>14</v>
      </c>
      <c r="S12" s="1" t="s">
        <v>15</v>
      </c>
      <c r="U12" s="1" t="s">
        <v>16</v>
      </c>
      <c r="X12" s="1"/>
      <c r="AM12" s="1" t="s">
        <v>14</v>
      </c>
      <c r="AN12" s="1" t="s">
        <v>15</v>
      </c>
      <c r="AP12" s="1" t="s">
        <v>16</v>
      </c>
      <c r="AS12" s="18"/>
    </row>
    <row r="13" spans="3:44" ht="32.25" thickBot="1">
      <c r="C13" s="8" t="str">
        <f>IF(AND(L13=U13,M13=V13),"J","L")</f>
        <v>L</v>
      </c>
      <c r="F13" s="9">
        <f ca="1">RANDBETWEEN(1,8)</f>
        <v>4</v>
      </c>
      <c r="G13" s="9">
        <f ca="1">RANDBETWEEN(0,9)</f>
        <v>9</v>
      </c>
      <c r="H13" s="9">
        <f ca="1">RANDBETWEEN(0,9)</f>
        <v>3</v>
      </c>
      <c r="I13" s="10" t="s">
        <v>17</v>
      </c>
      <c r="J13" s="9">
        <f>S13</f>
        <v>9</v>
      </c>
      <c r="K13" s="11" t="s">
        <v>18</v>
      </c>
      <c r="L13" s="12"/>
      <c r="M13" s="12"/>
      <c r="N13" s="16"/>
      <c r="O13" s="16"/>
      <c r="Q13" s="7"/>
      <c r="R13" s="7">
        <f ca="1">RANDBETWEEN(3,9)</f>
        <v>9</v>
      </c>
      <c r="S13" s="1">
        <f>IF(F13&gt;=R13,R13-R13+F13+1,R13*1)</f>
        <v>9</v>
      </c>
      <c r="U13" s="14">
        <f>ROUNDDOWN((F13*10+G13)/J13,0)</f>
        <v>5</v>
      </c>
      <c r="V13" s="14">
        <f>ROUNDDOWN(((S14*10+T14)/J13),0)</f>
        <v>4</v>
      </c>
      <c r="W13" s="16"/>
      <c r="X13" s="1"/>
      <c r="Z13" s="8" t="str">
        <f>IF(AND(AI13=AP13,AJ13=AQ13),"J","L")</f>
        <v>L</v>
      </c>
      <c r="AC13" s="9">
        <f ca="1">RANDBETWEEN(1,8)</f>
        <v>1</v>
      </c>
      <c r="AD13" s="9">
        <f ca="1">RANDBETWEEN(0,9)</f>
        <v>6</v>
      </c>
      <c r="AE13" s="9">
        <f ca="1">RANDBETWEEN(0,9)</f>
        <v>2</v>
      </c>
      <c r="AF13" s="10" t="s">
        <v>17</v>
      </c>
      <c r="AG13" s="9">
        <f>AN13</f>
        <v>5</v>
      </c>
      <c r="AH13" s="11" t="s">
        <v>18</v>
      </c>
      <c r="AI13" s="12"/>
      <c r="AJ13" s="12"/>
      <c r="AK13" s="16"/>
      <c r="AM13" s="7">
        <f ca="1">RANDBETWEEN(3,9)</f>
        <v>5</v>
      </c>
      <c r="AN13" s="1">
        <f>IF(AC13&gt;=AM13,AM13-AM13+AC13+1,AM13*1)</f>
        <v>5</v>
      </c>
      <c r="AP13" s="14">
        <f>ROUNDDOWN((AC13*10+AD13)/AG13,0)</f>
        <v>3</v>
      </c>
      <c r="AQ13" s="14">
        <f>ROUNDDOWN(((AN14*10+AO14)/AG13),0)</f>
        <v>2</v>
      </c>
      <c r="AR13" s="16"/>
    </row>
    <row r="14" spans="3:41" ht="29.25" thickTop="1">
      <c r="C14" s="8" t="str">
        <f>IF(AND(F14=R14,G14=S14,H14=T14),"J","L")</f>
        <v>L</v>
      </c>
      <c r="F14" s="15"/>
      <c r="G14" s="15"/>
      <c r="H14" s="15"/>
      <c r="I14" s="16"/>
      <c r="J14" s="16"/>
      <c r="S14" s="14">
        <f>(F13*10+G13)-U13*J13</f>
        <v>4</v>
      </c>
      <c r="T14" s="14">
        <f>H13</f>
        <v>3</v>
      </c>
      <c r="Z14" s="8" t="str">
        <f>IF(AND(AC14=AM14,AD14=AN14,AE14=AO14),"J","L")</f>
        <v>L</v>
      </c>
      <c r="AC14" s="15"/>
      <c r="AD14" s="15"/>
      <c r="AE14" s="15"/>
      <c r="AF14" s="16"/>
      <c r="AG14" s="16"/>
      <c r="AN14" s="14">
        <f>(AC13*10+AD13)-AP13*AG13</f>
        <v>1</v>
      </c>
      <c r="AO14" s="14">
        <f>AE13</f>
        <v>2</v>
      </c>
    </row>
    <row r="15" spans="3:41" ht="28.5">
      <c r="C15" s="8" t="str">
        <f>IF(H15=T15,"J","L")</f>
        <v>L</v>
      </c>
      <c r="F15" s="16"/>
      <c r="G15" s="16"/>
      <c r="H15" s="15" t="s">
        <v>20</v>
      </c>
      <c r="I15" s="4" t="s">
        <v>21</v>
      </c>
      <c r="J15" s="16"/>
      <c r="T15" s="14">
        <f>(S14*10+T14)-V13*J13</f>
        <v>7</v>
      </c>
      <c r="Z15" s="8" t="str">
        <f>IF(AE15=AO15,"J","L")</f>
        <v>L</v>
      </c>
      <c r="AC15" s="16"/>
      <c r="AD15" s="16"/>
      <c r="AE15" s="15" t="s">
        <v>20</v>
      </c>
      <c r="AF15" s="4" t="s">
        <v>21</v>
      </c>
      <c r="AG15" s="16"/>
      <c r="AO15" s="14">
        <f>(AN14*10+AO14)-AQ13*AG13</f>
        <v>2</v>
      </c>
    </row>
    <row r="16" spans="3:10" ht="44.25">
      <c r="C16" s="18"/>
      <c r="F16" s="16"/>
      <c r="G16" s="16"/>
      <c r="H16" s="16"/>
      <c r="I16" s="16"/>
      <c r="J16" s="16"/>
    </row>
    <row r="17" spans="3:45" ht="29.25" customHeight="1">
      <c r="C17" s="18"/>
      <c r="F17" s="16"/>
      <c r="G17" s="16"/>
      <c r="H17" s="16"/>
      <c r="I17" s="16"/>
      <c r="J17" s="16"/>
      <c r="Z17" s="18"/>
      <c r="AC17" s="16"/>
      <c r="AD17" s="16"/>
      <c r="AE17" s="16"/>
      <c r="AF17" s="16"/>
      <c r="AG17" s="16"/>
      <c r="AS17" s="18"/>
    </row>
    <row r="18" spans="3:45" ht="29.25" customHeight="1">
      <c r="C18" s="18"/>
      <c r="F18" s="16"/>
      <c r="G18" s="16"/>
      <c r="H18" s="16"/>
      <c r="I18" s="16"/>
      <c r="J18" s="16"/>
      <c r="R18" s="1" t="s">
        <v>14</v>
      </c>
      <c r="S18" s="1" t="s">
        <v>15</v>
      </c>
      <c r="U18" s="1" t="s">
        <v>16</v>
      </c>
      <c r="Z18" s="18"/>
      <c r="AC18" s="16"/>
      <c r="AD18" s="16"/>
      <c r="AE18" s="16"/>
      <c r="AF18" s="16"/>
      <c r="AG18" s="16"/>
      <c r="AO18" s="1" t="s">
        <v>14</v>
      </c>
      <c r="AP18" s="1" t="s">
        <v>15</v>
      </c>
      <c r="AR18" s="1" t="s">
        <v>16</v>
      </c>
      <c r="AS18" s="18"/>
    </row>
    <row r="19" spans="3:46" ht="31.5" thickBot="1">
      <c r="C19" s="8" t="str">
        <f>IF(AND(L19=T19,M19=U19,N19=V19,O19=W19),"J","L")</f>
        <v>L</v>
      </c>
      <c r="E19" s="9">
        <f ca="1">RANDBETWEEN(3,9)</f>
        <v>7</v>
      </c>
      <c r="F19" s="9">
        <f ca="1">RANDBETWEEN(0,9)</f>
        <v>1</v>
      </c>
      <c r="G19" s="9">
        <f ca="1">RANDBETWEEN(0,9)</f>
        <v>6</v>
      </c>
      <c r="H19" s="9">
        <f ca="1">RANDBETWEEN(0,9)</f>
        <v>1</v>
      </c>
      <c r="I19" s="10" t="s">
        <v>17</v>
      </c>
      <c r="J19" s="9">
        <f>S19</f>
        <v>6</v>
      </c>
      <c r="K19" s="11" t="s">
        <v>18</v>
      </c>
      <c r="L19" s="12"/>
      <c r="M19" s="12"/>
      <c r="N19" s="12"/>
      <c r="O19" s="12"/>
      <c r="Q19" s="7"/>
      <c r="R19" s="7">
        <f ca="1">RANDBETWEEN(3,9)</f>
        <v>9</v>
      </c>
      <c r="S19" s="1">
        <f>IF(E19&lt;R19,R19-R19+E19-1,R19*1)</f>
        <v>6</v>
      </c>
      <c r="T19" s="14">
        <f>ROUNDDOWN(E19/J19,0)</f>
        <v>1</v>
      </c>
      <c r="U19" s="14">
        <f>ROUNDDOWN((Q20*10+R20)/J19:J19,0)</f>
        <v>1</v>
      </c>
      <c r="V19" s="14">
        <f>ROUNDDOWN(((R21*10+S21)/J19),0)</f>
        <v>9</v>
      </c>
      <c r="W19" s="14">
        <f>ROUNDDOWN(((S22*10+T22)/J19),0)</f>
        <v>3</v>
      </c>
      <c r="Z19" s="8" t="str">
        <f>IF(AND(AI19=AR19,AJ19=AS19,AK19=AT19),"J","L")</f>
        <v>L</v>
      </c>
      <c r="AB19" s="9">
        <f ca="1">RANDBETWEEN(1,8)</f>
        <v>6</v>
      </c>
      <c r="AC19" s="9">
        <f ca="1">RANDBETWEEN(0,9)</f>
        <v>7</v>
      </c>
      <c r="AD19" s="9">
        <f ca="1">RANDBETWEEN(0,9)</f>
        <v>8</v>
      </c>
      <c r="AE19" s="9">
        <f ca="1">RANDBETWEEN(0,9)</f>
        <v>4</v>
      </c>
      <c r="AF19" s="10" t="s">
        <v>17</v>
      </c>
      <c r="AG19" s="9">
        <f>AP19</f>
        <v>7</v>
      </c>
      <c r="AH19" s="11" t="s">
        <v>18</v>
      </c>
      <c r="AI19" s="12"/>
      <c r="AJ19" s="12"/>
      <c r="AK19" s="12"/>
      <c r="AL19" s="13"/>
      <c r="AN19" s="7"/>
      <c r="AO19" s="7">
        <f ca="1">RANDBETWEEN(3,9)</f>
        <v>3</v>
      </c>
      <c r="AP19" s="1">
        <f>IF(AB19&gt;=AO19,AO19-AO19+AB19+1,AO19*1)</f>
        <v>7</v>
      </c>
      <c r="AR19" s="14">
        <f>ROUNDDOWN(((AB19*10+AC19)/AG19),0)</f>
        <v>9</v>
      </c>
      <c r="AS19" s="14">
        <f>ROUNDDOWN(((AO20*10+AP20)/AG19),0)</f>
        <v>6</v>
      </c>
      <c r="AT19" s="14">
        <f>ROUNDDOWN(((AP21*10+AQ21)/AG19),0)</f>
        <v>9</v>
      </c>
    </row>
    <row r="20" spans="3:47" ht="29.25" thickTop="1">
      <c r="C20" s="8" t="str">
        <f>IF(AND(E20=Q20,F20=R20),"J","L")</f>
        <v>L</v>
      </c>
      <c r="E20" s="15"/>
      <c r="F20" s="15"/>
      <c r="G20" s="16"/>
      <c r="H20" s="16"/>
      <c r="I20" s="16"/>
      <c r="J20" s="16"/>
      <c r="Q20" s="14">
        <f>E19-J19*T19</f>
        <v>1</v>
      </c>
      <c r="R20" s="14">
        <f>F19</f>
        <v>1</v>
      </c>
      <c r="S20" s="16"/>
      <c r="Z20" s="8" t="str">
        <f>IF(AND(AB20=AN20,AC20=AO20,AD20=AP20),"J","L")</f>
        <v>L</v>
      </c>
      <c r="AB20" s="15"/>
      <c r="AC20" s="15"/>
      <c r="AD20" s="15"/>
      <c r="AE20" s="16"/>
      <c r="AF20" s="16"/>
      <c r="AG20" s="16"/>
      <c r="AN20" s="16"/>
      <c r="AO20" s="14">
        <f>(AB19*10+AC19)-AR19*AG19</f>
        <v>4</v>
      </c>
      <c r="AP20" s="17">
        <f>AD19</f>
        <v>8</v>
      </c>
      <c r="AU20" s="7"/>
    </row>
    <row r="21" spans="3:47" ht="28.5">
      <c r="C21" s="8" t="str">
        <f>IF(AND(E21=Q21,F21=R21,G21=S21),"J","L")</f>
        <v>L</v>
      </c>
      <c r="E21" s="15"/>
      <c r="F21" s="15"/>
      <c r="G21" s="15"/>
      <c r="H21" s="16"/>
      <c r="I21" s="16"/>
      <c r="J21" s="16"/>
      <c r="Q21" s="16"/>
      <c r="R21" s="14">
        <f>(Q20*10+R20)-U19*J19</f>
        <v>5</v>
      </c>
      <c r="S21" s="17">
        <f>G19</f>
        <v>6</v>
      </c>
      <c r="Z21" s="8" t="str">
        <f>IF(AND(AC21=AO21,AD21=AP21,AE21=AQ21),"J","L")</f>
        <v>L</v>
      </c>
      <c r="AC21" s="15"/>
      <c r="AD21" s="15"/>
      <c r="AE21" s="15"/>
      <c r="AF21" s="16"/>
      <c r="AG21" s="16"/>
      <c r="AP21" s="14">
        <f>(AO20*10+AP20)-AS19*AG19</f>
        <v>6</v>
      </c>
      <c r="AQ21" s="14">
        <f>AE19</f>
        <v>4</v>
      </c>
      <c r="AU21" s="7"/>
    </row>
    <row r="22" spans="3:47" ht="28.5">
      <c r="C22" s="8" t="str">
        <f>IF(AND(F22=R22,G22=S22,H22=T22),"J","L")</f>
        <v>L</v>
      </c>
      <c r="F22" s="15"/>
      <c r="G22" s="15"/>
      <c r="H22" s="15"/>
      <c r="I22" s="16"/>
      <c r="J22" s="16"/>
      <c r="S22" s="14">
        <f>(R21*10+S21)-J19*V19</f>
        <v>2</v>
      </c>
      <c r="T22" s="14">
        <f>H19</f>
        <v>1</v>
      </c>
      <c r="Z22" s="8" t="str">
        <f>IF(AE22=AQ22,"J","L")</f>
        <v>L</v>
      </c>
      <c r="AC22" s="16"/>
      <c r="AD22" s="16"/>
      <c r="AE22" s="15" t="s">
        <v>20</v>
      </c>
      <c r="AF22" s="4" t="s">
        <v>21</v>
      </c>
      <c r="AG22" s="16"/>
      <c r="AQ22" s="14">
        <f>(AP21*10+AQ21)-AT19*AG19</f>
        <v>1</v>
      </c>
      <c r="AU22" s="7"/>
    </row>
    <row r="23" spans="3:20" ht="28.5">
      <c r="C23" s="8" t="str">
        <f>IF(H23=T23,"J","L")</f>
        <v>L</v>
      </c>
      <c r="F23" s="16"/>
      <c r="G23" s="16"/>
      <c r="H23" s="15" t="s">
        <v>20</v>
      </c>
      <c r="I23" s="4" t="s">
        <v>21</v>
      </c>
      <c r="J23" s="16"/>
      <c r="T23" s="14">
        <f>(S22*10+T22)-J19*W19</f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Urška</cp:lastModifiedBy>
  <dcterms:created xsi:type="dcterms:W3CDTF">2012-05-09T16:13:12Z</dcterms:created>
  <dcterms:modified xsi:type="dcterms:W3CDTF">2020-05-12T11:37:48Z</dcterms:modified>
  <cp:category/>
  <cp:version/>
  <cp:contentType/>
  <cp:contentStatus/>
</cp:coreProperties>
</file>